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List1" sheetId="1" r:id="rId1"/>
  </sheets>
  <externalReferences>
    <externalReference r:id="rId2"/>
  </externalReferences>
  <calcPr calcId="152511" refMode="R1C1"/>
</workbook>
</file>

<file path=xl/calcChain.xml><?xml version="1.0" encoding="utf-8"?>
<calcChain xmlns="http://schemas.openxmlformats.org/spreadsheetml/2006/main">
  <c r="H22" i="1" l="1"/>
  <c r="H25" i="1" s="1"/>
  <c r="G16" i="1"/>
  <c r="F16" i="1"/>
  <c r="E16" i="1"/>
  <c r="D16" i="1"/>
  <c r="C16" i="1"/>
  <c r="G15" i="1"/>
  <c r="F15" i="1"/>
  <c r="E15" i="1"/>
  <c r="D15" i="1"/>
  <c r="C15" i="1"/>
  <c r="H15" i="1" s="1"/>
  <c r="G14" i="1"/>
  <c r="F14" i="1"/>
  <c r="E14" i="1"/>
  <c r="D14" i="1"/>
  <c r="C14" i="1"/>
  <c r="G13" i="1"/>
  <c r="F13" i="1"/>
  <c r="E13" i="1"/>
  <c r="D13" i="1"/>
  <c r="C13" i="1"/>
  <c r="H13" i="1" s="1"/>
  <c r="G12" i="1"/>
  <c r="F12" i="1"/>
  <c r="E12" i="1"/>
  <c r="D12" i="1"/>
  <c r="C12" i="1"/>
  <c r="G11" i="1"/>
  <c r="F11" i="1"/>
  <c r="E11" i="1"/>
  <c r="D11" i="1"/>
  <c r="C11" i="1"/>
  <c r="H11" i="1" s="1"/>
  <c r="G10" i="1"/>
  <c r="F10" i="1"/>
  <c r="E10" i="1"/>
  <c r="D10" i="1"/>
  <c r="C10" i="1"/>
  <c r="G9" i="1"/>
  <c r="F9" i="1"/>
  <c r="E9" i="1"/>
  <c r="D9" i="1"/>
  <c r="C9" i="1"/>
  <c r="H9" i="1" s="1"/>
  <c r="G8" i="1"/>
  <c r="F8" i="1"/>
  <c r="E8" i="1"/>
  <c r="D8" i="1"/>
  <c r="C8" i="1"/>
  <c r="G7" i="1"/>
  <c r="F7" i="1"/>
  <c r="E7" i="1"/>
  <c r="D7" i="1"/>
  <c r="C7" i="1"/>
  <c r="H7" i="1" s="1"/>
  <c r="G6" i="1"/>
  <c r="F6" i="1"/>
  <c r="E6" i="1"/>
  <c r="D6" i="1"/>
  <c r="C6" i="1"/>
  <c r="G5" i="1"/>
  <c r="G18" i="1" s="1"/>
  <c r="F5" i="1"/>
  <c r="E5" i="1"/>
  <c r="E18" i="1" s="1"/>
  <c r="D5" i="1"/>
  <c r="C5" i="1"/>
  <c r="H5" i="1" s="1"/>
  <c r="D18" i="1" l="1"/>
  <c r="F18" i="1"/>
  <c r="H6" i="1"/>
  <c r="H8" i="1"/>
  <c r="H10" i="1"/>
  <c r="H12" i="1"/>
  <c r="H14" i="1"/>
  <c r="H16" i="1"/>
  <c r="C18" i="1"/>
  <c r="H18" i="1" l="1"/>
  <c r="H27" i="1" s="1"/>
</calcChain>
</file>

<file path=xl/sharedStrings.xml><?xml version="1.0" encoding="utf-8"?>
<sst xmlns="http://schemas.openxmlformats.org/spreadsheetml/2006/main" count="25" uniqueCount="25">
  <si>
    <t xml:space="preserve">Rozpočet  2023 -  Základní škola a Mateřská škola  Skřipov </t>
  </si>
  <si>
    <t>řádek</t>
  </si>
  <si>
    <t>Náklady</t>
  </si>
  <si>
    <t>ZŠ</t>
  </si>
  <si>
    <t>ŠJ</t>
  </si>
  <si>
    <t>MŠ Skřipov</t>
  </si>
  <si>
    <t>Družina</t>
  </si>
  <si>
    <t>MŠ Hrabství</t>
  </si>
  <si>
    <t>Spotřeba materiálu</t>
  </si>
  <si>
    <t>Spotřeba energie</t>
  </si>
  <si>
    <t>Opravy a udržování</t>
  </si>
  <si>
    <t>Cestovné</t>
  </si>
  <si>
    <t>Ostatní služby</t>
  </si>
  <si>
    <t>Mzdové náklady</t>
  </si>
  <si>
    <t>Sociální pojištění ke mzdám</t>
  </si>
  <si>
    <t>Povinné úrazové pojištění zaměstnanců</t>
  </si>
  <si>
    <t>Zákonné sociální náklady</t>
  </si>
  <si>
    <t>Pojistné</t>
  </si>
  <si>
    <t>Odpisy dlouhodobého majetku</t>
  </si>
  <si>
    <t>Drobný dlouhodobý majetek</t>
  </si>
  <si>
    <t>Výnosy</t>
  </si>
  <si>
    <t>Provozní příspěvek obce</t>
  </si>
  <si>
    <t>Úplata MŠ a ŠD</t>
  </si>
  <si>
    <t>Celkem</t>
  </si>
  <si>
    <t>Kontrolní rozdíl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</si>
</sst>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10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/>
    <xf numFmtId="0" fontId="3" fillId="0" borderId="1" xfId="0" applyFont="1" applyBorder="1"/>
    <xf numFmtId="0" fontId="0" fillId="0" borderId="2" xfId="0" applyBorder="1"/>
    <xf numFmtId="3" fontId="0" fillId="0" borderId="2" xfId="0" applyNumberFormat="1" applyBorder="1"/>
    <xf numFmtId="0" fontId="0" fillId="0" borderId="0" xfId="0" applyAlignment="1">
      <alignment horizontal="center"/>
    </xf>
    <xf numFmtId="0" fontId="4" fillId="0" borderId="1" xfId="0" applyFont="1" applyBorder="1"/>
    <xf numFmtId="3" fontId="4" fillId="0" borderId="3" xfId="0" applyNumberFormat="1" applyFont="1" applyBorder="1"/>
    <xf numFmtId="0" fontId="4" fillId="0" borderId="4" xfId="0" applyFont="1" applyBorder="1"/>
    <xf numFmtId="0" fontId="5" fillId="0" borderId="0" xfId="0" applyFont="1"/>
    <xf numFmtId="0" fontId="4" fillId="0" borderId="0" xfId="0" applyFont="1"/>
    <xf numFmtId="16" fontId="4" fillId="0" borderId="0" xfId="0" applyNumberFormat="1" applyFont="1"/>
    <xf numFmtId="0" fontId="0" fillId="0" borderId="4" xfId="0" applyBorder="1"/>
    <xf numFmtId="3" fontId="0" fillId="0" borderId="3" xfId="0" applyNumberFormat="1" applyBorder="1"/>
    <xf numFmtId="3" fontId="2" fillId="0" borderId="3" xfId="0" applyNumberFormat="1" applyFont="1" applyBorder="1"/>
    <xf numFmtId="3" fontId="6" fillId="0" borderId="3" xfId="0" applyNumberFormat="1" applyFont="1" applyBorder="1"/>
    <xf numFmtId="0" fontId="0" fillId="0" borderId="0" xfId="0" applyBorder="1"/>
    <xf numFmtId="3" fontId="2" fillId="0" borderId="0" xfId="0" applyNumberFormat="1" applyFont="1" applyBorder="1"/>
    <xf numFmtId="3" fontId="6" fillId="0" borderId="0" xfId="0" applyNumberFormat="1" applyFont="1" applyBorder="1"/>
    <xf numFmtId="3" fontId="0" fillId="0" borderId="0" xfId="0" applyNumberFormat="1" applyBorder="1"/>
    <xf numFmtId="0" fontId="2" fillId="0" borderId="0" xfId="0" applyFont="1" applyBorder="1"/>
    <xf numFmtId="0" fontId="0" fillId="0" borderId="5" xfId="0" applyBorder="1"/>
    <xf numFmtId="0" fontId="0" fillId="0" borderId="6" xfId="0" applyBorder="1"/>
    <xf numFmtId="3" fontId="2" fillId="0" borderId="7" xfId="0" applyNumberFormat="1" applyFont="1" applyBorder="1"/>
    <xf numFmtId="0" fontId="4" fillId="0" borderId="5" xfId="0" applyFont="1" applyBorder="1"/>
    <xf numFmtId="0" fontId="4" fillId="0" borderId="8" xfId="0" applyFont="1" applyBorder="1"/>
    <xf numFmtId="0" fontId="0" fillId="0" borderId="8" xfId="0" applyFont="1" applyFill="1" applyBorder="1"/>
    <xf numFmtId="0" fontId="0" fillId="0" borderId="9" xfId="0" applyBorder="1"/>
    <xf numFmtId="0" fontId="7" fillId="0" borderId="0" xfId="0" applyFont="1"/>
    <xf numFmtId="164" fontId="7" fillId="0" borderId="0" xfId="0" applyNumberFormat="1" applyFont="1"/>
    <xf numFmtId="0" fontId="9" fillId="0" borderId="0" xfId="0" applyFont="1"/>
    <xf numFmtId="3" fontId="9" fillId="0" borderId="0" xfId="0" applyNumberFormat="1" applyFont="1"/>
    <xf numFmtId="0" fontId="8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chovae\Desktop\Rozpo&#269;et%202022\N&#225;vrh%20rozpo&#269;t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"/>
      <sheetName val="Příloha"/>
      <sheetName val="Návrh_výpočet"/>
      <sheetName val="Návrh rozpočtu_2023"/>
    </sheetNames>
    <sheetDataSet>
      <sheetData sheetId="0"/>
      <sheetData sheetId="1">
        <row r="12">
          <cell r="C12">
            <v>241000</v>
          </cell>
          <cell r="D12">
            <v>56000</v>
          </cell>
          <cell r="E12">
            <v>32000</v>
          </cell>
          <cell r="F12">
            <v>9000</v>
          </cell>
          <cell r="G12">
            <v>31000</v>
          </cell>
        </row>
        <row r="17">
          <cell r="C17">
            <v>617300</v>
          </cell>
          <cell r="D17">
            <v>331500</v>
          </cell>
          <cell r="E17">
            <v>171500</v>
          </cell>
          <cell r="F17">
            <v>101500</v>
          </cell>
          <cell r="G17">
            <v>48200</v>
          </cell>
        </row>
        <row r="25">
          <cell r="C25">
            <v>181614</v>
          </cell>
          <cell r="D25">
            <v>120000</v>
          </cell>
          <cell r="E25">
            <v>60000</v>
          </cell>
          <cell r="F25">
            <v>5000</v>
          </cell>
          <cell r="G25">
            <v>35000</v>
          </cell>
        </row>
        <row r="27">
          <cell r="C27">
            <v>5000</v>
          </cell>
        </row>
        <row r="41">
          <cell r="C41">
            <v>596532</v>
          </cell>
          <cell r="D41">
            <v>25000</v>
          </cell>
          <cell r="E41">
            <v>8000</v>
          </cell>
          <cell r="F41">
            <v>3000</v>
          </cell>
          <cell r="G41">
            <v>10000</v>
          </cell>
        </row>
        <row r="42">
          <cell r="C42">
            <v>5000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6">
          <cell r="C46">
            <v>30000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9">
          <cell r="C49">
            <v>3150</v>
          </cell>
          <cell r="D49">
            <v>450</v>
          </cell>
          <cell r="E49">
            <v>450</v>
          </cell>
          <cell r="F49">
            <v>0</v>
          </cell>
          <cell r="G49">
            <v>450</v>
          </cell>
        </row>
        <row r="51">
          <cell r="C51">
            <v>53428</v>
          </cell>
        </row>
        <row r="69">
          <cell r="C69">
            <v>70933</v>
          </cell>
          <cell r="D69">
            <v>36793</v>
          </cell>
          <cell r="E69">
            <v>0</v>
          </cell>
          <cell r="F69">
            <v>0</v>
          </cell>
          <cell r="G69">
            <v>0</v>
          </cell>
        </row>
        <row r="78">
          <cell r="C78">
            <v>25000</v>
          </cell>
          <cell r="D78">
            <v>5000</v>
          </cell>
          <cell r="E78">
            <v>0</v>
          </cell>
          <cell r="F78">
            <v>0</v>
          </cell>
          <cell r="G78">
            <v>1200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K20" sqref="K20"/>
    </sheetView>
  </sheetViews>
  <sheetFormatPr defaultRowHeight="14.4" x14ac:dyDescent="0.3"/>
  <cols>
    <col min="1" max="1" width="5.6640625" customWidth="1"/>
    <col min="2" max="2" width="34.5546875" customWidth="1"/>
    <col min="5" max="5" width="10.88671875" bestFit="1" customWidth="1"/>
    <col min="6" max="6" width="11" customWidth="1"/>
    <col min="7" max="7" width="10.44140625" bestFit="1" customWidth="1"/>
    <col min="8" max="8" width="11.6640625" style="2" bestFit="1" customWidth="1"/>
    <col min="9" max="9" width="1.88671875" customWidth="1"/>
    <col min="257" max="257" width="5.6640625" customWidth="1"/>
    <col min="258" max="258" width="34.5546875" customWidth="1"/>
    <col min="261" max="261" width="10.88671875" bestFit="1" customWidth="1"/>
    <col min="262" max="262" width="11" customWidth="1"/>
    <col min="263" max="263" width="10.44140625" bestFit="1" customWidth="1"/>
    <col min="264" max="264" width="11.6640625" bestFit="1" customWidth="1"/>
    <col min="265" max="265" width="1.88671875" customWidth="1"/>
    <col min="513" max="513" width="5.6640625" customWidth="1"/>
    <col min="514" max="514" width="34.5546875" customWidth="1"/>
    <col min="517" max="517" width="10.88671875" bestFit="1" customWidth="1"/>
    <col min="518" max="518" width="11" customWidth="1"/>
    <col min="519" max="519" width="10.44140625" bestFit="1" customWidth="1"/>
    <col min="520" max="520" width="11.6640625" bestFit="1" customWidth="1"/>
    <col min="521" max="521" width="1.88671875" customWidth="1"/>
    <col min="769" max="769" width="5.6640625" customWidth="1"/>
    <col min="770" max="770" width="34.5546875" customWidth="1"/>
    <col min="773" max="773" width="10.88671875" bestFit="1" customWidth="1"/>
    <col min="774" max="774" width="11" customWidth="1"/>
    <col min="775" max="775" width="10.44140625" bestFit="1" customWidth="1"/>
    <col min="776" max="776" width="11.6640625" bestFit="1" customWidth="1"/>
    <col min="777" max="777" width="1.88671875" customWidth="1"/>
    <col min="1025" max="1025" width="5.6640625" customWidth="1"/>
    <col min="1026" max="1026" width="34.5546875" customWidth="1"/>
    <col min="1029" max="1029" width="10.88671875" bestFit="1" customWidth="1"/>
    <col min="1030" max="1030" width="11" customWidth="1"/>
    <col min="1031" max="1031" width="10.44140625" bestFit="1" customWidth="1"/>
    <col min="1032" max="1032" width="11.6640625" bestFit="1" customWidth="1"/>
    <col min="1033" max="1033" width="1.88671875" customWidth="1"/>
    <col min="1281" max="1281" width="5.6640625" customWidth="1"/>
    <col min="1282" max="1282" width="34.5546875" customWidth="1"/>
    <col min="1285" max="1285" width="10.88671875" bestFit="1" customWidth="1"/>
    <col min="1286" max="1286" width="11" customWidth="1"/>
    <col min="1287" max="1287" width="10.44140625" bestFit="1" customWidth="1"/>
    <col min="1288" max="1288" width="11.6640625" bestFit="1" customWidth="1"/>
    <col min="1289" max="1289" width="1.88671875" customWidth="1"/>
    <col min="1537" max="1537" width="5.6640625" customWidth="1"/>
    <col min="1538" max="1538" width="34.5546875" customWidth="1"/>
    <col min="1541" max="1541" width="10.88671875" bestFit="1" customWidth="1"/>
    <col min="1542" max="1542" width="11" customWidth="1"/>
    <col min="1543" max="1543" width="10.44140625" bestFit="1" customWidth="1"/>
    <col min="1544" max="1544" width="11.6640625" bestFit="1" customWidth="1"/>
    <col min="1545" max="1545" width="1.88671875" customWidth="1"/>
    <col min="1793" max="1793" width="5.6640625" customWidth="1"/>
    <col min="1794" max="1794" width="34.5546875" customWidth="1"/>
    <col min="1797" max="1797" width="10.88671875" bestFit="1" customWidth="1"/>
    <col min="1798" max="1798" width="11" customWidth="1"/>
    <col min="1799" max="1799" width="10.44140625" bestFit="1" customWidth="1"/>
    <col min="1800" max="1800" width="11.6640625" bestFit="1" customWidth="1"/>
    <col min="1801" max="1801" width="1.88671875" customWidth="1"/>
    <col min="2049" max="2049" width="5.6640625" customWidth="1"/>
    <col min="2050" max="2050" width="34.5546875" customWidth="1"/>
    <col min="2053" max="2053" width="10.88671875" bestFit="1" customWidth="1"/>
    <col min="2054" max="2054" width="11" customWidth="1"/>
    <col min="2055" max="2055" width="10.44140625" bestFit="1" customWidth="1"/>
    <col min="2056" max="2056" width="11.6640625" bestFit="1" customWidth="1"/>
    <col min="2057" max="2057" width="1.88671875" customWidth="1"/>
    <col min="2305" max="2305" width="5.6640625" customWidth="1"/>
    <col min="2306" max="2306" width="34.5546875" customWidth="1"/>
    <col min="2309" max="2309" width="10.88671875" bestFit="1" customWidth="1"/>
    <col min="2310" max="2310" width="11" customWidth="1"/>
    <col min="2311" max="2311" width="10.44140625" bestFit="1" customWidth="1"/>
    <col min="2312" max="2312" width="11.6640625" bestFit="1" customWidth="1"/>
    <col min="2313" max="2313" width="1.88671875" customWidth="1"/>
    <col min="2561" max="2561" width="5.6640625" customWidth="1"/>
    <col min="2562" max="2562" width="34.5546875" customWidth="1"/>
    <col min="2565" max="2565" width="10.88671875" bestFit="1" customWidth="1"/>
    <col min="2566" max="2566" width="11" customWidth="1"/>
    <col min="2567" max="2567" width="10.44140625" bestFit="1" customWidth="1"/>
    <col min="2568" max="2568" width="11.6640625" bestFit="1" customWidth="1"/>
    <col min="2569" max="2569" width="1.88671875" customWidth="1"/>
    <col min="2817" max="2817" width="5.6640625" customWidth="1"/>
    <col min="2818" max="2818" width="34.5546875" customWidth="1"/>
    <col min="2821" max="2821" width="10.88671875" bestFit="1" customWidth="1"/>
    <col min="2822" max="2822" width="11" customWidth="1"/>
    <col min="2823" max="2823" width="10.44140625" bestFit="1" customWidth="1"/>
    <col min="2824" max="2824" width="11.6640625" bestFit="1" customWidth="1"/>
    <col min="2825" max="2825" width="1.88671875" customWidth="1"/>
    <col min="3073" max="3073" width="5.6640625" customWidth="1"/>
    <col min="3074" max="3074" width="34.5546875" customWidth="1"/>
    <col min="3077" max="3077" width="10.88671875" bestFit="1" customWidth="1"/>
    <col min="3078" max="3078" width="11" customWidth="1"/>
    <col min="3079" max="3079" width="10.44140625" bestFit="1" customWidth="1"/>
    <col min="3080" max="3080" width="11.6640625" bestFit="1" customWidth="1"/>
    <col min="3081" max="3081" width="1.88671875" customWidth="1"/>
    <col min="3329" max="3329" width="5.6640625" customWidth="1"/>
    <col min="3330" max="3330" width="34.5546875" customWidth="1"/>
    <col min="3333" max="3333" width="10.88671875" bestFit="1" customWidth="1"/>
    <col min="3334" max="3334" width="11" customWidth="1"/>
    <col min="3335" max="3335" width="10.44140625" bestFit="1" customWidth="1"/>
    <col min="3336" max="3336" width="11.6640625" bestFit="1" customWidth="1"/>
    <col min="3337" max="3337" width="1.88671875" customWidth="1"/>
    <col min="3585" max="3585" width="5.6640625" customWidth="1"/>
    <col min="3586" max="3586" width="34.5546875" customWidth="1"/>
    <col min="3589" max="3589" width="10.88671875" bestFit="1" customWidth="1"/>
    <col min="3590" max="3590" width="11" customWidth="1"/>
    <col min="3591" max="3591" width="10.44140625" bestFit="1" customWidth="1"/>
    <col min="3592" max="3592" width="11.6640625" bestFit="1" customWidth="1"/>
    <col min="3593" max="3593" width="1.88671875" customWidth="1"/>
    <col min="3841" max="3841" width="5.6640625" customWidth="1"/>
    <col min="3842" max="3842" width="34.5546875" customWidth="1"/>
    <col min="3845" max="3845" width="10.88671875" bestFit="1" customWidth="1"/>
    <col min="3846" max="3846" width="11" customWidth="1"/>
    <col min="3847" max="3847" width="10.44140625" bestFit="1" customWidth="1"/>
    <col min="3848" max="3848" width="11.6640625" bestFit="1" customWidth="1"/>
    <col min="3849" max="3849" width="1.88671875" customWidth="1"/>
    <col min="4097" max="4097" width="5.6640625" customWidth="1"/>
    <col min="4098" max="4098" width="34.5546875" customWidth="1"/>
    <col min="4101" max="4101" width="10.88671875" bestFit="1" customWidth="1"/>
    <col min="4102" max="4102" width="11" customWidth="1"/>
    <col min="4103" max="4103" width="10.44140625" bestFit="1" customWidth="1"/>
    <col min="4104" max="4104" width="11.6640625" bestFit="1" customWidth="1"/>
    <col min="4105" max="4105" width="1.88671875" customWidth="1"/>
    <col min="4353" max="4353" width="5.6640625" customWidth="1"/>
    <col min="4354" max="4354" width="34.5546875" customWidth="1"/>
    <col min="4357" max="4357" width="10.88671875" bestFit="1" customWidth="1"/>
    <col min="4358" max="4358" width="11" customWidth="1"/>
    <col min="4359" max="4359" width="10.44140625" bestFit="1" customWidth="1"/>
    <col min="4360" max="4360" width="11.6640625" bestFit="1" customWidth="1"/>
    <col min="4361" max="4361" width="1.88671875" customWidth="1"/>
    <col min="4609" max="4609" width="5.6640625" customWidth="1"/>
    <col min="4610" max="4610" width="34.5546875" customWidth="1"/>
    <col min="4613" max="4613" width="10.88671875" bestFit="1" customWidth="1"/>
    <col min="4614" max="4614" width="11" customWidth="1"/>
    <col min="4615" max="4615" width="10.44140625" bestFit="1" customWidth="1"/>
    <col min="4616" max="4616" width="11.6640625" bestFit="1" customWidth="1"/>
    <col min="4617" max="4617" width="1.88671875" customWidth="1"/>
    <col min="4865" max="4865" width="5.6640625" customWidth="1"/>
    <col min="4866" max="4866" width="34.5546875" customWidth="1"/>
    <col min="4869" max="4869" width="10.88671875" bestFit="1" customWidth="1"/>
    <col min="4870" max="4870" width="11" customWidth="1"/>
    <col min="4871" max="4871" width="10.44140625" bestFit="1" customWidth="1"/>
    <col min="4872" max="4872" width="11.6640625" bestFit="1" customWidth="1"/>
    <col min="4873" max="4873" width="1.88671875" customWidth="1"/>
    <col min="5121" max="5121" width="5.6640625" customWidth="1"/>
    <col min="5122" max="5122" width="34.5546875" customWidth="1"/>
    <col min="5125" max="5125" width="10.88671875" bestFit="1" customWidth="1"/>
    <col min="5126" max="5126" width="11" customWidth="1"/>
    <col min="5127" max="5127" width="10.44140625" bestFit="1" customWidth="1"/>
    <col min="5128" max="5128" width="11.6640625" bestFit="1" customWidth="1"/>
    <col min="5129" max="5129" width="1.88671875" customWidth="1"/>
    <col min="5377" max="5377" width="5.6640625" customWidth="1"/>
    <col min="5378" max="5378" width="34.5546875" customWidth="1"/>
    <col min="5381" max="5381" width="10.88671875" bestFit="1" customWidth="1"/>
    <col min="5382" max="5382" width="11" customWidth="1"/>
    <col min="5383" max="5383" width="10.44140625" bestFit="1" customWidth="1"/>
    <col min="5384" max="5384" width="11.6640625" bestFit="1" customWidth="1"/>
    <col min="5385" max="5385" width="1.88671875" customWidth="1"/>
    <col min="5633" max="5633" width="5.6640625" customWidth="1"/>
    <col min="5634" max="5634" width="34.5546875" customWidth="1"/>
    <col min="5637" max="5637" width="10.88671875" bestFit="1" customWidth="1"/>
    <col min="5638" max="5638" width="11" customWidth="1"/>
    <col min="5639" max="5639" width="10.44140625" bestFit="1" customWidth="1"/>
    <col min="5640" max="5640" width="11.6640625" bestFit="1" customWidth="1"/>
    <col min="5641" max="5641" width="1.88671875" customWidth="1"/>
    <col min="5889" max="5889" width="5.6640625" customWidth="1"/>
    <col min="5890" max="5890" width="34.5546875" customWidth="1"/>
    <col min="5893" max="5893" width="10.88671875" bestFit="1" customWidth="1"/>
    <col min="5894" max="5894" width="11" customWidth="1"/>
    <col min="5895" max="5895" width="10.44140625" bestFit="1" customWidth="1"/>
    <col min="5896" max="5896" width="11.6640625" bestFit="1" customWidth="1"/>
    <col min="5897" max="5897" width="1.88671875" customWidth="1"/>
    <col min="6145" max="6145" width="5.6640625" customWidth="1"/>
    <col min="6146" max="6146" width="34.5546875" customWidth="1"/>
    <col min="6149" max="6149" width="10.88671875" bestFit="1" customWidth="1"/>
    <col min="6150" max="6150" width="11" customWidth="1"/>
    <col min="6151" max="6151" width="10.44140625" bestFit="1" customWidth="1"/>
    <col min="6152" max="6152" width="11.6640625" bestFit="1" customWidth="1"/>
    <col min="6153" max="6153" width="1.88671875" customWidth="1"/>
    <col min="6401" max="6401" width="5.6640625" customWidth="1"/>
    <col min="6402" max="6402" width="34.5546875" customWidth="1"/>
    <col min="6405" max="6405" width="10.88671875" bestFit="1" customWidth="1"/>
    <col min="6406" max="6406" width="11" customWidth="1"/>
    <col min="6407" max="6407" width="10.44140625" bestFit="1" customWidth="1"/>
    <col min="6408" max="6408" width="11.6640625" bestFit="1" customWidth="1"/>
    <col min="6409" max="6409" width="1.88671875" customWidth="1"/>
    <col min="6657" max="6657" width="5.6640625" customWidth="1"/>
    <col min="6658" max="6658" width="34.5546875" customWidth="1"/>
    <col min="6661" max="6661" width="10.88671875" bestFit="1" customWidth="1"/>
    <col min="6662" max="6662" width="11" customWidth="1"/>
    <col min="6663" max="6663" width="10.44140625" bestFit="1" customWidth="1"/>
    <col min="6664" max="6664" width="11.6640625" bestFit="1" customWidth="1"/>
    <col min="6665" max="6665" width="1.88671875" customWidth="1"/>
    <col min="6913" max="6913" width="5.6640625" customWidth="1"/>
    <col min="6914" max="6914" width="34.5546875" customWidth="1"/>
    <col min="6917" max="6917" width="10.88671875" bestFit="1" customWidth="1"/>
    <col min="6918" max="6918" width="11" customWidth="1"/>
    <col min="6919" max="6919" width="10.44140625" bestFit="1" customWidth="1"/>
    <col min="6920" max="6920" width="11.6640625" bestFit="1" customWidth="1"/>
    <col min="6921" max="6921" width="1.88671875" customWidth="1"/>
    <col min="7169" max="7169" width="5.6640625" customWidth="1"/>
    <col min="7170" max="7170" width="34.5546875" customWidth="1"/>
    <col min="7173" max="7173" width="10.88671875" bestFit="1" customWidth="1"/>
    <col min="7174" max="7174" width="11" customWidth="1"/>
    <col min="7175" max="7175" width="10.44140625" bestFit="1" customWidth="1"/>
    <col min="7176" max="7176" width="11.6640625" bestFit="1" customWidth="1"/>
    <col min="7177" max="7177" width="1.88671875" customWidth="1"/>
    <col min="7425" max="7425" width="5.6640625" customWidth="1"/>
    <col min="7426" max="7426" width="34.5546875" customWidth="1"/>
    <col min="7429" max="7429" width="10.88671875" bestFit="1" customWidth="1"/>
    <col min="7430" max="7430" width="11" customWidth="1"/>
    <col min="7431" max="7431" width="10.44140625" bestFit="1" customWidth="1"/>
    <col min="7432" max="7432" width="11.6640625" bestFit="1" customWidth="1"/>
    <col min="7433" max="7433" width="1.88671875" customWidth="1"/>
    <col min="7681" max="7681" width="5.6640625" customWidth="1"/>
    <col min="7682" max="7682" width="34.5546875" customWidth="1"/>
    <col min="7685" max="7685" width="10.88671875" bestFit="1" customWidth="1"/>
    <col min="7686" max="7686" width="11" customWidth="1"/>
    <col min="7687" max="7687" width="10.44140625" bestFit="1" customWidth="1"/>
    <col min="7688" max="7688" width="11.6640625" bestFit="1" customWidth="1"/>
    <col min="7689" max="7689" width="1.88671875" customWidth="1"/>
    <col min="7937" max="7937" width="5.6640625" customWidth="1"/>
    <col min="7938" max="7938" width="34.5546875" customWidth="1"/>
    <col min="7941" max="7941" width="10.88671875" bestFit="1" customWidth="1"/>
    <col min="7942" max="7942" width="11" customWidth="1"/>
    <col min="7943" max="7943" width="10.44140625" bestFit="1" customWidth="1"/>
    <col min="7944" max="7944" width="11.6640625" bestFit="1" customWidth="1"/>
    <col min="7945" max="7945" width="1.88671875" customWidth="1"/>
    <col min="8193" max="8193" width="5.6640625" customWidth="1"/>
    <col min="8194" max="8194" width="34.5546875" customWidth="1"/>
    <col min="8197" max="8197" width="10.88671875" bestFit="1" customWidth="1"/>
    <col min="8198" max="8198" width="11" customWidth="1"/>
    <col min="8199" max="8199" width="10.44140625" bestFit="1" customWidth="1"/>
    <col min="8200" max="8200" width="11.6640625" bestFit="1" customWidth="1"/>
    <col min="8201" max="8201" width="1.88671875" customWidth="1"/>
    <col min="8449" max="8449" width="5.6640625" customWidth="1"/>
    <col min="8450" max="8450" width="34.5546875" customWidth="1"/>
    <col min="8453" max="8453" width="10.88671875" bestFit="1" customWidth="1"/>
    <col min="8454" max="8454" width="11" customWidth="1"/>
    <col min="8455" max="8455" width="10.44140625" bestFit="1" customWidth="1"/>
    <col min="8456" max="8456" width="11.6640625" bestFit="1" customWidth="1"/>
    <col min="8457" max="8457" width="1.88671875" customWidth="1"/>
    <col min="8705" max="8705" width="5.6640625" customWidth="1"/>
    <col min="8706" max="8706" width="34.5546875" customWidth="1"/>
    <col min="8709" max="8709" width="10.88671875" bestFit="1" customWidth="1"/>
    <col min="8710" max="8710" width="11" customWidth="1"/>
    <col min="8711" max="8711" width="10.44140625" bestFit="1" customWidth="1"/>
    <col min="8712" max="8712" width="11.6640625" bestFit="1" customWidth="1"/>
    <col min="8713" max="8713" width="1.88671875" customWidth="1"/>
    <col min="8961" max="8961" width="5.6640625" customWidth="1"/>
    <col min="8962" max="8962" width="34.5546875" customWidth="1"/>
    <col min="8965" max="8965" width="10.88671875" bestFit="1" customWidth="1"/>
    <col min="8966" max="8966" width="11" customWidth="1"/>
    <col min="8967" max="8967" width="10.44140625" bestFit="1" customWidth="1"/>
    <col min="8968" max="8968" width="11.6640625" bestFit="1" customWidth="1"/>
    <col min="8969" max="8969" width="1.88671875" customWidth="1"/>
    <col min="9217" max="9217" width="5.6640625" customWidth="1"/>
    <col min="9218" max="9218" width="34.5546875" customWidth="1"/>
    <col min="9221" max="9221" width="10.88671875" bestFit="1" customWidth="1"/>
    <col min="9222" max="9222" width="11" customWidth="1"/>
    <col min="9223" max="9223" width="10.44140625" bestFit="1" customWidth="1"/>
    <col min="9224" max="9224" width="11.6640625" bestFit="1" customWidth="1"/>
    <col min="9225" max="9225" width="1.88671875" customWidth="1"/>
    <col min="9473" max="9473" width="5.6640625" customWidth="1"/>
    <col min="9474" max="9474" width="34.5546875" customWidth="1"/>
    <col min="9477" max="9477" width="10.88671875" bestFit="1" customWidth="1"/>
    <col min="9478" max="9478" width="11" customWidth="1"/>
    <col min="9479" max="9479" width="10.44140625" bestFit="1" customWidth="1"/>
    <col min="9480" max="9480" width="11.6640625" bestFit="1" customWidth="1"/>
    <col min="9481" max="9481" width="1.88671875" customWidth="1"/>
    <col min="9729" max="9729" width="5.6640625" customWidth="1"/>
    <col min="9730" max="9730" width="34.5546875" customWidth="1"/>
    <col min="9733" max="9733" width="10.88671875" bestFit="1" customWidth="1"/>
    <col min="9734" max="9734" width="11" customWidth="1"/>
    <col min="9735" max="9735" width="10.44140625" bestFit="1" customWidth="1"/>
    <col min="9736" max="9736" width="11.6640625" bestFit="1" customWidth="1"/>
    <col min="9737" max="9737" width="1.88671875" customWidth="1"/>
    <col min="9985" max="9985" width="5.6640625" customWidth="1"/>
    <col min="9986" max="9986" width="34.5546875" customWidth="1"/>
    <col min="9989" max="9989" width="10.88671875" bestFit="1" customWidth="1"/>
    <col min="9990" max="9990" width="11" customWidth="1"/>
    <col min="9991" max="9991" width="10.44140625" bestFit="1" customWidth="1"/>
    <col min="9992" max="9992" width="11.6640625" bestFit="1" customWidth="1"/>
    <col min="9993" max="9993" width="1.88671875" customWidth="1"/>
    <col min="10241" max="10241" width="5.6640625" customWidth="1"/>
    <col min="10242" max="10242" width="34.5546875" customWidth="1"/>
    <col min="10245" max="10245" width="10.88671875" bestFit="1" customWidth="1"/>
    <col min="10246" max="10246" width="11" customWidth="1"/>
    <col min="10247" max="10247" width="10.44140625" bestFit="1" customWidth="1"/>
    <col min="10248" max="10248" width="11.6640625" bestFit="1" customWidth="1"/>
    <col min="10249" max="10249" width="1.88671875" customWidth="1"/>
    <col min="10497" max="10497" width="5.6640625" customWidth="1"/>
    <col min="10498" max="10498" width="34.5546875" customWidth="1"/>
    <col min="10501" max="10501" width="10.88671875" bestFit="1" customWidth="1"/>
    <col min="10502" max="10502" width="11" customWidth="1"/>
    <col min="10503" max="10503" width="10.44140625" bestFit="1" customWidth="1"/>
    <col min="10504" max="10504" width="11.6640625" bestFit="1" customWidth="1"/>
    <col min="10505" max="10505" width="1.88671875" customWidth="1"/>
    <col min="10753" max="10753" width="5.6640625" customWidth="1"/>
    <col min="10754" max="10754" width="34.5546875" customWidth="1"/>
    <col min="10757" max="10757" width="10.88671875" bestFit="1" customWidth="1"/>
    <col min="10758" max="10758" width="11" customWidth="1"/>
    <col min="10759" max="10759" width="10.44140625" bestFit="1" customWidth="1"/>
    <col min="10760" max="10760" width="11.6640625" bestFit="1" customWidth="1"/>
    <col min="10761" max="10761" width="1.88671875" customWidth="1"/>
    <col min="11009" max="11009" width="5.6640625" customWidth="1"/>
    <col min="11010" max="11010" width="34.5546875" customWidth="1"/>
    <col min="11013" max="11013" width="10.88671875" bestFit="1" customWidth="1"/>
    <col min="11014" max="11014" width="11" customWidth="1"/>
    <col min="11015" max="11015" width="10.44140625" bestFit="1" customWidth="1"/>
    <col min="11016" max="11016" width="11.6640625" bestFit="1" customWidth="1"/>
    <col min="11017" max="11017" width="1.88671875" customWidth="1"/>
    <col min="11265" max="11265" width="5.6640625" customWidth="1"/>
    <col min="11266" max="11266" width="34.5546875" customWidth="1"/>
    <col min="11269" max="11269" width="10.88671875" bestFit="1" customWidth="1"/>
    <col min="11270" max="11270" width="11" customWidth="1"/>
    <col min="11271" max="11271" width="10.44140625" bestFit="1" customWidth="1"/>
    <col min="11272" max="11272" width="11.6640625" bestFit="1" customWidth="1"/>
    <col min="11273" max="11273" width="1.88671875" customWidth="1"/>
    <col min="11521" max="11521" width="5.6640625" customWidth="1"/>
    <col min="11522" max="11522" width="34.5546875" customWidth="1"/>
    <col min="11525" max="11525" width="10.88671875" bestFit="1" customWidth="1"/>
    <col min="11526" max="11526" width="11" customWidth="1"/>
    <col min="11527" max="11527" width="10.44140625" bestFit="1" customWidth="1"/>
    <col min="11528" max="11528" width="11.6640625" bestFit="1" customWidth="1"/>
    <col min="11529" max="11529" width="1.88671875" customWidth="1"/>
    <col min="11777" max="11777" width="5.6640625" customWidth="1"/>
    <col min="11778" max="11778" width="34.5546875" customWidth="1"/>
    <col min="11781" max="11781" width="10.88671875" bestFit="1" customWidth="1"/>
    <col min="11782" max="11782" width="11" customWidth="1"/>
    <col min="11783" max="11783" width="10.44140625" bestFit="1" customWidth="1"/>
    <col min="11784" max="11784" width="11.6640625" bestFit="1" customWidth="1"/>
    <col min="11785" max="11785" width="1.88671875" customWidth="1"/>
    <col min="12033" max="12033" width="5.6640625" customWidth="1"/>
    <col min="12034" max="12034" width="34.5546875" customWidth="1"/>
    <col min="12037" max="12037" width="10.88671875" bestFit="1" customWidth="1"/>
    <col min="12038" max="12038" width="11" customWidth="1"/>
    <col min="12039" max="12039" width="10.44140625" bestFit="1" customWidth="1"/>
    <col min="12040" max="12040" width="11.6640625" bestFit="1" customWidth="1"/>
    <col min="12041" max="12041" width="1.88671875" customWidth="1"/>
    <col min="12289" max="12289" width="5.6640625" customWidth="1"/>
    <col min="12290" max="12290" width="34.5546875" customWidth="1"/>
    <col min="12293" max="12293" width="10.88671875" bestFit="1" customWidth="1"/>
    <col min="12294" max="12294" width="11" customWidth="1"/>
    <col min="12295" max="12295" width="10.44140625" bestFit="1" customWidth="1"/>
    <col min="12296" max="12296" width="11.6640625" bestFit="1" customWidth="1"/>
    <col min="12297" max="12297" width="1.88671875" customWidth="1"/>
    <col min="12545" max="12545" width="5.6640625" customWidth="1"/>
    <col min="12546" max="12546" width="34.5546875" customWidth="1"/>
    <col min="12549" max="12549" width="10.88671875" bestFit="1" customWidth="1"/>
    <col min="12550" max="12550" width="11" customWidth="1"/>
    <col min="12551" max="12551" width="10.44140625" bestFit="1" customWidth="1"/>
    <col min="12552" max="12552" width="11.6640625" bestFit="1" customWidth="1"/>
    <col min="12553" max="12553" width="1.88671875" customWidth="1"/>
    <col min="12801" max="12801" width="5.6640625" customWidth="1"/>
    <col min="12802" max="12802" width="34.5546875" customWidth="1"/>
    <col min="12805" max="12805" width="10.88671875" bestFit="1" customWidth="1"/>
    <col min="12806" max="12806" width="11" customWidth="1"/>
    <col min="12807" max="12807" width="10.44140625" bestFit="1" customWidth="1"/>
    <col min="12808" max="12808" width="11.6640625" bestFit="1" customWidth="1"/>
    <col min="12809" max="12809" width="1.88671875" customWidth="1"/>
    <col min="13057" max="13057" width="5.6640625" customWidth="1"/>
    <col min="13058" max="13058" width="34.5546875" customWidth="1"/>
    <col min="13061" max="13061" width="10.88671875" bestFit="1" customWidth="1"/>
    <col min="13062" max="13062" width="11" customWidth="1"/>
    <col min="13063" max="13063" width="10.44140625" bestFit="1" customWidth="1"/>
    <col min="13064" max="13064" width="11.6640625" bestFit="1" customWidth="1"/>
    <col min="13065" max="13065" width="1.88671875" customWidth="1"/>
    <col min="13313" max="13313" width="5.6640625" customWidth="1"/>
    <col min="13314" max="13314" width="34.5546875" customWidth="1"/>
    <col min="13317" max="13317" width="10.88671875" bestFit="1" customWidth="1"/>
    <col min="13318" max="13318" width="11" customWidth="1"/>
    <col min="13319" max="13319" width="10.44140625" bestFit="1" customWidth="1"/>
    <col min="13320" max="13320" width="11.6640625" bestFit="1" customWidth="1"/>
    <col min="13321" max="13321" width="1.88671875" customWidth="1"/>
    <col min="13569" max="13569" width="5.6640625" customWidth="1"/>
    <col min="13570" max="13570" width="34.5546875" customWidth="1"/>
    <col min="13573" max="13573" width="10.88671875" bestFit="1" customWidth="1"/>
    <col min="13574" max="13574" width="11" customWidth="1"/>
    <col min="13575" max="13575" width="10.44140625" bestFit="1" customWidth="1"/>
    <col min="13576" max="13576" width="11.6640625" bestFit="1" customWidth="1"/>
    <col min="13577" max="13577" width="1.88671875" customWidth="1"/>
    <col min="13825" max="13825" width="5.6640625" customWidth="1"/>
    <col min="13826" max="13826" width="34.5546875" customWidth="1"/>
    <col min="13829" max="13829" width="10.88671875" bestFit="1" customWidth="1"/>
    <col min="13830" max="13830" width="11" customWidth="1"/>
    <col min="13831" max="13831" width="10.44140625" bestFit="1" customWidth="1"/>
    <col min="13832" max="13832" width="11.6640625" bestFit="1" customWidth="1"/>
    <col min="13833" max="13833" width="1.88671875" customWidth="1"/>
    <col min="14081" max="14081" width="5.6640625" customWidth="1"/>
    <col min="14082" max="14082" width="34.5546875" customWidth="1"/>
    <col min="14085" max="14085" width="10.88671875" bestFit="1" customWidth="1"/>
    <col min="14086" max="14086" width="11" customWidth="1"/>
    <col min="14087" max="14087" width="10.44140625" bestFit="1" customWidth="1"/>
    <col min="14088" max="14088" width="11.6640625" bestFit="1" customWidth="1"/>
    <col min="14089" max="14089" width="1.88671875" customWidth="1"/>
    <col min="14337" max="14337" width="5.6640625" customWidth="1"/>
    <col min="14338" max="14338" width="34.5546875" customWidth="1"/>
    <col min="14341" max="14341" width="10.88671875" bestFit="1" customWidth="1"/>
    <col min="14342" max="14342" width="11" customWidth="1"/>
    <col min="14343" max="14343" width="10.44140625" bestFit="1" customWidth="1"/>
    <col min="14344" max="14344" width="11.6640625" bestFit="1" customWidth="1"/>
    <col min="14345" max="14345" width="1.88671875" customWidth="1"/>
    <col min="14593" max="14593" width="5.6640625" customWidth="1"/>
    <col min="14594" max="14594" width="34.5546875" customWidth="1"/>
    <col min="14597" max="14597" width="10.88671875" bestFit="1" customWidth="1"/>
    <col min="14598" max="14598" width="11" customWidth="1"/>
    <col min="14599" max="14599" width="10.44140625" bestFit="1" customWidth="1"/>
    <col min="14600" max="14600" width="11.6640625" bestFit="1" customWidth="1"/>
    <col min="14601" max="14601" width="1.88671875" customWidth="1"/>
    <col min="14849" max="14849" width="5.6640625" customWidth="1"/>
    <col min="14850" max="14850" width="34.5546875" customWidth="1"/>
    <col min="14853" max="14853" width="10.88671875" bestFit="1" customWidth="1"/>
    <col min="14854" max="14854" width="11" customWidth="1"/>
    <col min="14855" max="14855" width="10.44140625" bestFit="1" customWidth="1"/>
    <col min="14856" max="14856" width="11.6640625" bestFit="1" customWidth="1"/>
    <col min="14857" max="14857" width="1.88671875" customWidth="1"/>
    <col min="15105" max="15105" width="5.6640625" customWidth="1"/>
    <col min="15106" max="15106" width="34.5546875" customWidth="1"/>
    <col min="15109" max="15109" width="10.88671875" bestFit="1" customWidth="1"/>
    <col min="15110" max="15110" width="11" customWidth="1"/>
    <col min="15111" max="15111" width="10.44140625" bestFit="1" customWidth="1"/>
    <col min="15112" max="15112" width="11.6640625" bestFit="1" customWidth="1"/>
    <col min="15113" max="15113" width="1.88671875" customWidth="1"/>
    <col min="15361" max="15361" width="5.6640625" customWidth="1"/>
    <col min="15362" max="15362" width="34.5546875" customWidth="1"/>
    <col min="15365" max="15365" width="10.88671875" bestFit="1" customWidth="1"/>
    <col min="15366" max="15366" width="11" customWidth="1"/>
    <col min="15367" max="15367" width="10.44140625" bestFit="1" customWidth="1"/>
    <col min="15368" max="15368" width="11.6640625" bestFit="1" customWidth="1"/>
    <col min="15369" max="15369" width="1.88671875" customWidth="1"/>
    <col min="15617" max="15617" width="5.6640625" customWidth="1"/>
    <col min="15618" max="15618" width="34.5546875" customWidth="1"/>
    <col min="15621" max="15621" width="10.88671875" bestFit="1" customWidth="1"/>
    <col min="15622" max="15622" width="11" customWidth="1"/>
    <col min="15623" max="15623" width="10.44140625" bestFit="1" customWidth="1"/>
    <col min="15624" max="15624" width="11.6640625" bestFit="1" customWidth="1"/>
    <col min="15625" max="15625" width="1.88671875" customWidth="1"/>
    <col min="15873" max="15873" width="5.6640625" customWidth="1"/>
    <col min="15874" max="15874" width="34.5546875" customWidth="1"/>
    <col min="15877" max="15877" width="10.88671875" bestFit="1" customWidth="1"/>
    <col min="15878" max="15878" width="11" customWidth="1"/>
    <col min="15879" max="15879" width="10.44140625" bestFit="1" customWidth="1"/>
    <col min="15880" max="15880" width="11.6640625" bestFit="1" customWidth="1"/>
    <col min="15881" max="15881" width="1.88671875" customWidth="1"/>
    <col min="16129" max="16129" width="5.6640625" customWidth="1"/>
    <col min="16130" max="16130" width="34.5546875" customWidth="1"/>
    <col min="16133" max="16133" width="10.88671875" bestFit="1" customWidth="1"/>
    <col min="16134" max="16134" width="11" customWidth="1"/>
    <col min="16135" max="16135" width="10.44140625" bestFit="1" customWidth="1"/>
    <col min="16136" max="16136" width="11.6640625" bestFit="1" customWidth="1"/>
    <col min="16137" max="16137" width="1.88671875" customWidth="1"/>
  </cols>
  <sheetData>
    <row r="1" spans="1:10" ht="17.399999999999999" x14ac:dyDescent="0.3">
      <c r="B1" s="1" t="s">
        <v>0</v>
      </c>
    </row>
    <row r="2" spans="1:10" ht="17.399999999999999" x14ac:dyDescent="0.3">
      <c r="B2" s="1"/>
      <c r="C2" s="3"/>
      <c r="D2" s="3"/>
      <c r="E2" s="3"/>
      <c r="F2" s="3"/>
      <c r="G2" s="3"/>
      <c r="H2" s="4"/>
    </row>
    <row r="3" spans="1:10" x14ac:dyDescent="0.3">
      <c r="A3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4"/>
    </row>
    <row r="4" spans="1:10" x14ac:dyDescent="0.3">
      <c r="B4" s="3"/>
      <c r="C4" s="7"/>
      <c r="D4" s="7"/>
      <c r="E4" s="7"/>
      <c r="F4" s="7"/>
      <c r="G4" s="7"/>
      <c r="H4" s="8"/>
    </row>
    <row r="5" spans="1:10" x14ac:dyDescent="0.3">
      <c r="A5" s="9">
        <v>1</v>
      </c>
      <c r="B5" s="10" t="s">
        <v>8</v>
      </c>
      <c r="C5" s="11">
        <f>[1]Příloha!C12</f>
        <v>241000</v>
      </c>
      <c r="D5" s="11">
        <f>[1]Příloha!D12</f>
        <v>56000</v>
      </c>
      <c r="E5" s="11">
        <f>[1]Příloha!E12</f>
        <v>32000</v>
      </c>
      <c r="F5" s="11">
        <f>[1]Příloha!F12</f>
        <v>9000</v>
      </c>
      <c r="G5" s="11">
        <f>[1]Příloha!G12</f>
        <v>31000</v>
      </c>
      <c r="H5" s="11">
        <f>SUM(C5:G5)</f>
        <v>369000</v>
      </c>
    </row>
    <row r="6" spans="1:10" x14ac:dyDescent="0.3">
      <c r="A6" s="9">
        <v>2</v>
      </c>
      <c r="B6" s="12" t="s">
        <v>9</v>
      </c>
      <c r="C6" s="11">
        <f>[1]Příloha!C17</f>
        <v>617300</v>
      </c>
      <c r="D6" s="11">
        <f>[1]Příloha!D17</f>
        <v>331500</v>
      </c>
      <c r="E6" s="11">
        <f>[1]Příloha!E17</f>
        <v>171500</v>
      </c>
      <c r="F6" s="11">
        <f>[1]Příloha!F17</f>
        <v>101500</v>
      </c>
      <c r="G6" s="11">
        <f>[1]Příloha!G17</f>
        <v>48200</v>
      </c>
      <c r="H6" s="11">
        <f>SUM(C6:G6)</f>
        <v>1270000</v>
      </c>
      <c r="J6" s="13"/>
    </row>
    <row r="7" spans="1:10" x14ac:dyDescent="0.3">
      <c r="A7" s="9">
        <v>3</v>
      </c>
      <c r="B7" s="12" t="s">
        <v>10</v>
      </c>
      <c r="C7" s="11">
        <f>[1]Příloha!C25</f>
        <v>181614</v>
      </c>
      <c r="D7" s="11">
        <f>[1]Příloha!D25</f>
        <v>120000</v>
      </c>
      <c r="E7" s="11">
        <f>[1]Příloha!E25</f>
        <v>60000</v>
      </c>
      <c r="F7" s="11">
        <f>[1]Příloha!F25</f>
        <v>5000</v>
      </c>
      <c r="G7" s="11">
        <f>[1]Příloha!G25</f>
        <v>35000</v>
      </c>
      <c r="H7" s="11">
        <f t="shared" ref="H7:H16" si="0">SUM(C7:G7)</f>
        <v>401614</v>
      </c>
    </row>
    <row r="8" spans="1:10" x14ac:dyDescent="0.3">
      <c r="A8" s="9">
        <v>4</v>
      </c>
      <c r="B8" s="12" t="s">
        <v>11</v>
      </c>
      <c r="C8" s="11">
        <f>[1]Příloha!C27</f>
        <v>5000</v>
      </c>
      <c r="D8" s="11">
        <f>[1]Příloha!D27</f>
        <v>0</v>
      </c>
      <c r="E8" s="11">
        <f>[1]Příloha!E27</f>
        <v>0</v>
      </c>
      <c r="F8" s="11">
        <f>[1]Příloha!F27</f>
        <v>0</v>
      </c>
      <c r="G8" s="11">
        <f>[1]Příloha!G27</f>
        <v>0</v>
      </c>
      <c r="H8" s="11">
        <f t="shared" si="0"/>
        <v>5000</v>
      </c>
    </row>
    <row r="9" spans="1:10" x14ac:dyDescent="0.3">
      <c r="A9" s="9">
        <v>5</v>
      </c>
      <c r="B9" s="12" t="s">
        <v>12</v>
      </c>
      <c r="C9" s="11">
        <f>SUM([1]Příloha!C41)</f>
        <v>596532</v>
      </c>
      <c r="D9" s="11">
        <f>SUM([1]Příloha!D41)</f>
        <v>25000</v>
      </c>
      <c r="E9" s="11">
        <f>SUM([1]Příloha!E41)</f>
        <v>8000</v>
      </c>
      <c r="F9" s="11">
        <f>SUM([1]Příloha!F41)</f>
        <v>3000</v>
      </c>
      <c r="G9" s="11">
        <f>SUM([1]Příloha!G41)</f>
        <v>10000</v>
      </c>
      <c r="H9" s="11">
        <f t="shared" si="0"/>
        <v>642532</v>
      </c>
    </row>
    <row r="10" spans="1:10" x14ac:dyDescent="0.3">
      <c r="A10" s="9">
        <v>6</v>
      </c>
      <c r="B10" s="12" t="s">
        <v>13</v>
      </c>
      <c r="C10" s="11">
        <f>[1]Příloha!C42</f>
        <v>5000</v>
      </c>
      <c r="D10" s="11">
        <f>[1]Příloha!D42</f>
        <v>0</v>
      </c>
      <c r="E10" s="11">
        <f>[1]Příloha!E42</f>
        <v>0</v>
      </c>
      <c r="F10" s="11">
        <f>[1]Příloha!F42</f>
        <v>0</v>
      </c>
      <c r="G10" s="11">
        <f>[1]Příloha!G42</f>
        <v>0</v>
      </c>
      <c r="H10" s="11">
        <f t="shared" si="0"/>
        <v>5000</v>
      </c>
      <c r="J10" s="14"/>
    </row>
    <row r="11" spans="1:10" x14ac:dyDescent="0.3">
      <c r="A11" s="9">
        <v>7</v>
      </c>
      <c r="B11" s="12" t="s">
        <v>14</v>
      </c>
      <c r="C11" s="11">
        <f>[1]Příloha!C44</f>
        <v>0</v>
      </c>
      <c r="D11" s="11">
        <f>[1]Příloha!D44</f>
        <v>0</v>
      </c>
      <c r="E11" s="11">
        <f>[1]Příloha!E44</f>
        <v>0</v>
      </c>
      <c r="F11" s="11">
        <f>[1]Příloha!F44</f>
        <v>0</v>
      </c>
      <c r="G11" s="11">
        <f>[1]Příloha!G44</f>
        <v>0</v>
      </c>
      <c r="H11" s="11">
        <f t="shared" si="0"/>
        <v>0</v>
      </c>
      <c r="J11" s="14"/>
    </row>
    <row r="12" spans="1:10" x14ac:dyDescent="0.3">
      <c r="A12" s="9">
        <v>8</v>
      </c>
      <c r="B12" s="12" t="s">
        <v>15</v>
      </c>
      <c r="C12" s="11">
        <f>[1]Příloha!C46</f>
        <v>30000</v>
      </c>
      <c r="D12" s="11">
        <f>[1]Příloha!D46</f>
        <v>0</v>
      </c>
      <c r="E12" s="11">
        <f>[1]Příloha!E46</f>
        <v>0</v>
      </c>
      <c r="F12" s="11">
        <f>[1]Příloha!F46</f>
        <v>0</v>
      </c>
      <c r="G12" s="11">
        <f>[1]Příloha!G46</f>
        <v>0</v>
      </c>
      <c r="H12" s="11">
        <f t="shared" si="0"/>
        <v>30000</v>
      </c>
      <c r="J12" s="14"/>
    </row>
    <row r="13" spans="1:10" x14ac:dyDescent="0.3">
      <c r="A13" s="9">
        <v>9</v>
      </c>
      <c r="B13" s="12" t="s">
        <v>16</v>
      </c>
      <c r="C13" s="11">
        <f>[1]Příloha!C49</f>
        <v>3150</v>
      </c>
      <c r="D13" s="11">
        <f>[1]Příloha!D49</f>
        <v>450</v>
      </c>
      <c r="E13" s="11">
        <f>[1]Příloha!E49</f>
        <v>450</v>
      </c>
      <c r="F13" s="11">
        <f>[1]Příloha!F49</f>
        <v>0</v>
      </c>
      <c r="G13" s="11">
        <f>[1]Příloha!G49</f>
        <v>450</v>
      </c>
      <c r="H13" s="11">
        <f t="shared" si="0"/>
        <v>4500</v>
      </c>
    </row>
    <row r="14" spans="1:10" x14ac:dyDescent="0.3">
      <c r="A14" s="9">
        <v>10</v>
      </c>
      <c r="B14" s="12" t="s">
        <v>17</v>
      </c>
      <c r="C14" s="11">
        <f>[1]Příloha!C51</f>
        <v>53428</v>
      </c>
      <c r="D14" s="11">
        <f>[1]Příloha!D51</f>
        <v>0</v>
      </c>
      <c r="E14" s="11">
        <f>[1]Příloha!E51</f>
        <v>0</v>
      </c>
      <c r="F14" s="11">
        <f>[1]Příloha!F51</f>
        <v>0</v>
      </c>
      <c r="G14" s="11">
        <f>[1]Příloha!G51</f>
        <v>0</v>
      </c>
      <c r="H14" s="11">
        <f t="shared" si="0"/>
        <v>53428</v>
      </c>
    </row>
    <row r="15" spans="1:10" x14ac:dyDescent="0.3">
      <c r="A15" s="9">
        <v>11</v>
      </c>
      <c r="B15" s="12" t="s">
        <v>18</v>
      </c>
      <c r="C15" s="11">
        <f>SUM([1]Příloha!C69)</f>
        <v>70933</v>
      </c>
      <c r="D15" s="11">
        <f>SUM([1]Příloha!D69)</f>
        <v>36793</v>
      </c>
      <c r="E15" s="11">
        <f>SUM([1]Příloha!E69)</f>
        <v>0</v>
      </c>
      <c r="F15" s="11">
        <f>SUM([1]Příloha!F69)</f>
        <v>0</v>
      </c>
      <c r="G15" s="11">
        <f>SUM([1]Příloha!G69)</f>
        <v>0</v>
      </c>
      <c r="H15" s="11">
        <f t="shared" si="0"/>
        <v>107726</v>
      </c>
      <c r="J15" s="15"/>
    </row>
    <row r="16" spans="1:10" x14ac:dyDescent="0.3">
      <c r="A16" s="9">
        <v>12</v>
      </c>
      <c r="B16" s="12" t="s">
        <v>19</v>
      </c>
      <c r="C16" s="11">
        <f>SUM([1]Příloha!C78)</f>
        <v>25000</v>
      </c>
      <c r="D16" s="11">
        <f>SUM([1]Příloha!D78)</f>
        <v>5000</v>
      </c>
      <c r="E16" s="11">
        <f>SUM([1]Příloha!E78)</f>
        <v>0</v>
      </c>
      <c r="F16" s="11">
        <f>SUM([1]Příloha!F78)</f>
        <v>0</v>
      </c>
      <c r="G16" s="11">
        <f>SUM([1]Příloha!G78)</f>
        <v>1200</v>
      </c>
      <c r="H16" s="11">
        <f t="shared" si="0"/>
        <v>31200</v>
      </c>
    </row>
    <row r="17" spans="1:8" x14ac:dyDescent="0.3">
      <c r="A17" s="9"/>
      <c r="B17" s="16"/>
      <c r="C17" s="17"/>
      <c r="D17" s="17"/>
      <c r="E17" s="17"/>
      <c r="F17" s="17"/>
      <c r="G17" s="17"/>
      <c r="H17" s="17"/>
    </row>
    <row r="18" spans="1:8" x14ac:dyDescent="0.3">
      <c r="A18" s="9"/>
      <c r="B18" s="16"/>
      <c r="C18" s="18">
        <f t="shared" ref="C18:H18" si="1">SUM(C5:C17)</f>
        <v>1828957</v>
      </c>
      <c r="D18" s="18">
        <f t="shared" si="1"/>
        <v>574743</v>
      </c>
      <c r="E18" s="18">
        <f t="shared" si="1"/>
        <v>271950</v>
      </c>
      <c r="F18" s="18">
        <f t="shared" si="1"/>
        <v>118500</v>
      </c>
      <c r="G18" s="18">
        <f t="shared" si="1"/>
        <v>125850</v>
      </c>
      <c r="H18" s="19">
        <f t="shared" si="1"/>
        <v>2920000</v>
      </c>
    </row>
    <row r="19" spans="1:8" x14ac:dyDescent="0.3">
      <c r="A19" s="9"/>
      <c r="B19" s="20"/>
      <c r="C19" s="21"/>
      <c r="D19" s="21"/>
      <c r="E19" s="21"/>
      <c r="F19" s="21"/>
      <c r="G19" s="21"/>
      <c r="H19" s="22"/>
    </row>
    <row r="20" spans="1:8" x14ac:dyDescent="0.3">
      <c r="C20" s="20"/>
      <c r="D20" s="20"/>
      <c r="E20" s="20"/>
      <c r="F20" s="20"/>
      <c r="G20" s="20"/>
      <c r="H20" s="23"/>
    </row>
    <row r="21" spans="1:8" x14ac:dyDescent="0.3">
      <c r="B21" s="24" t="s">
        <v>20</v>
      </c>
      <c r="C21" s="20"/>
      <c r="D21" s="20"/>
      <c r="E21" s="20"/>
      <c r="F21" s="20"/>
      <c r="G21" s="20"/>
      <c r="H21" s="23"/>
    </row>
    <row r="22" spans="1:8" x14ac:dyDescent="0.3">
      <c r="B22" s="25" t="s">
        <v>21</v>
      </c>
      <c r="C22" s="26"/>
      <c r="D22" s="26"/>
      <c r="E22" s="26"/>
      <c r="F22" s="26"/>
      <c r="G22" s="26"/>
      <c r="H22" s="27">
        <f>2784000</f>
        <v>2784000</v>
      </c>
    </row>
    <row r="23" spans="1:8" x14ac:dyDescent="0.3">
      <c r="B23" s="28" t="s">
        <v>22</v>
      </c>
      <c r="C23" s="20"/>
      <c r="D23" s="20"/>
      <c r="E23" s="20"/>
      <c r="F23" s="20"/>
      <c r="G23" s="20"/>
      <c r="H23" s="23">
        <v>136000</v>
      </c>
    </row>
    <row r="24" spans="1:8" x14ac:dyDescent="0.3">
      <c r="B24" s="29"/>
      <c r="C24" s="20"/>
      <c r="D24" s="20"/>
      <c r="E24" s="20"/>
      <c r="F24" s="20"/>
      <c r="G24" s="20"/>
      <c r="H24" s="23"/>
    </row>
    <row r="25" spans="1:8" x14ac:dyDescent="0.3">
      <c r="B25" s="30" t="s">
        <v>23</v>
      </c>
      <c r="C25" s="31"/>
      <c r="D25" s="31"/>
      <c r="E25" s="31"/>
      <c r="F25" s="31"/>
      <c r="G25" s="31"/>
      <c r="H25" s="19">
        <f>SUM(H22:H24)</f>
        <v>2920000</v>
      </c>
    </row>
    <row r="27" spans="1:8" x14ac:dyDescent="0.3">
      <c r="G27" s="32" t="s">
        <v>24</v>
      </c>
      <c r="H27" s="33">
        <f>H25-H18</f>
        <v>0</v>
      </c>
    </row>
    <row r="29" spans="1:8" x14ac:dyDescent="0.3">
      <c r="C29" s="36"/>
      <c r="D29" s="36"/>
      <c r="E29" s="36"/>
      <c r="F29" s="36"/>
    </row>
    <row r="31" spans="1:8" x14ac:dyDescent="0.3">
      <c r="B31" s="34"/>
      <c r="H31" s="35"/>
    </row>
  </sheetData>
  <mergeCells count="1">
    <mergeCell ref="C29:F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2022-11-22T13:35:39Z</dcterms:modified>
</cp:coreProperties>
</file>